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CONTABLE\"/>
    </mc:Choice>
  </mc:AlternateContent>
  <xr:revisionPtr revIDLastSave="0" documentId="13_ncr:1_{D898C0C7-A765-4ED1-A57B-02E5002EC4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<sst xmlns="http://schemas.openxmlformats.org/spreadsheetml/2006/main" count="27" uniqueCount="27">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</sst>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27" sqref="B27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2530243.9699999997</v>
      </c>
      <c r="C3" s="8">
        <f t="shared" ref="C3:F3" si="0">C4+C12</f>
        <v>2131076.88</v>
      </c>
      <c r="D3" s="8">
        <f t="shared" si="0"/>
        <v>1998811.44</v>
      </c>
      <c r="E3" s="8">
        <f t="shared" si="0"/>
        <v>2662509.41</v>
      </c>
      <c r="F3" s="8">
        <f t="shared" si="0"/>
        <v>132265.44000000006</v>
      </c>
    </row>
    <row r="4" spans="1:6" x14ac:dyDescent="0.2">
      <c r="A4" s="5" t="s">
        <v>4</v>
      </c>
      <c r="B4" s="8">
        <f>SUM(B5:B11)</f>
        <v>447622.36</v>
      </c>
      <c r="C4" s="8">
        <f>SUM(C5:C11)</f>
        <v>2131076.88</v>
      </c>
      <c r="D4" s="8">
        <f>SUM(D5:D11)</f>
        <v>1998811.44</v>
      </c>
      <c r="E4" s="8">
        <f>SUM(E5:E11)</f>
        <v>579887.80000000005</v>
      </c>
      <c r="F4" s="8">
        <f>SUM(F5:F11)</f>
        <v>132265.44000000006</v>
      </c>
    </row>
    <row r="5" spans="1:6" x14ac:dyDescent="0.2">
      <c r="A5" s="6" t="s">
        <v>5</v>
      </c>
      <c r="B5" s="9">
        <v>276313.49</v>
      </c>
      <c r="C5" s="9">
        <v>1078836.23</v>
      </c>
      <c r="D5" s="9">
        <v>951063.44</v>
      </c>
      <c r="E5" s="9">
        <f>B5+C5-D5</f>
        <v>404086.28</v>
      </c>
      <c r="F5" s="9">
        <f t="shared" ref="F5:F11" si="1">E5-B5</f>
        <v>127772.79000000004</v>
      </c>
    </row>
    <row r="6" spans="1:6" x14ac:dyDescent="0.2">
      <c r="A6" s="6" t="s">
        <v>6</v>
      </c>
      <c r="B6" s="9">
        <v>171308.87</v>
      </c>
      <c r="C6" s="9">
        <v>1052240.6499999999</v>
      </c>
      <c r="D6" s="9">
        <v>1047748</v>
      </c>
      <c r="E6" s="9">
        <f t="shared" ref="E6:E11" si="2">B6+C6-D6</f>
        <v>175801.52000000002</v>
      </c>
      <c r="F6" s="9">
        <f t="shared" si="1"/>
        <v>4492.6500000000233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2082621.6099999999</v>
      </c>
      <c r="C12" s="8">
        <f>SUM(C13:C21)</f>
        <v>0</v>
      </c>
      <c r="D12" s="8">
        <f>SUM(D13:D21)</f>
        <v>0</v>
      </c>
      <c r="E12" s="8">
        <f>SUM(E13:E21)</f>
        <v>2082621.6099999999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903650.22</v>
      </c>
      <c r="C15" s="10">
        <v>0</v>
      </c>
      <c r="D15" s="10">
        <v>0</v>
      </c>
      <c r="E15" s="10">
        <f t="shared" si="4"/>
        <v>903650.22</v>
      </c>
      <c r="F15" s="10">
        <f t="shared" si="3"/>
        <v>0</v>
      </c>
    </row>
    <row r="16" spans="1:6" x14ac:dyDescent="0.2">
      <c r="A16" s="6" t="s">
        <v>14</v>
      </c>
      <c r="B16" s="9">
        <v>1504155.04</v>
      </c>
      <c r="C16" s="9">
        <v>0</v>
      </c>
      <c r="D16" s="9">
        <v>0</v>
      </c>
      <c r="E16" s="9">
        <f t="shared" si="4"/>
        <v>1504155.04</v>
      </c>
      <c r="F16" s="9">
        <f t="shared" si="3"/>
        <v>0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-351233.65</v>
      </c>
      <c r="C18" s="9">
        <v>0</v>
      </c>
      <c r="D18" s="9">
        <v>0</v>
      </c>
      <c r="E18" s="9">
        <f t="shared" si="4"/>
        <v>-351233.65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2024-07-03T15:20:17Z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